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Ακαδημαϊκό ημερολόγιο\2025-2026\Σύγκλητος_\"/>
    </mc:Choice>
  </mc:AlternateContent>
  <xr:revisionPtr revIDLastSave="0" documentId="13_ncr:1_{846DFDC3-55DC-4B88-B18D-694CE6FAC225}" xr6:coauthVersionLast="47" xr6:coauthVersionMax="47" xr10:uidLastSave="{00000000-0000-0000-0000-000000000000}"/>
  <bookViews>
    <workbookView xWindow="-120" yWindow="-120" windowWidth="29040" windowHeight="15840" activeTab="1" xr2:uid="{516B5B0C-1A8D-4B98-A0B8-68BDB20D4F6B}"/>
  </bookViews>
  <sheets>
    <sheet name="Ακαδημαϊκό ημερολόγιο ελληνικά" sheetId="1" r:id="rId1"/>
    <sheet name="Ακαδημαϊκό ημερολόγιο αγγλικά" sheetId="4" r:id="rId2"/>
    <sheet name="Readme" sheetId="2" r:id="rId3"/>
  </sheets>
  <definedNames>
    <definedName name="display_week" localSheetId="1">'Ακαδημαϊκό ημερολόγιο αγγλικά'!$AI$3</definedName>
    <definedName name="display_week" localSheetId="0">'Ακαδημαϊκό ημερολόγιο ελληνικά'!$AI$3</definedName>
    <definedName name="duration" localSheetId="1">'Ακαδημαϊκό ημερολόγιο ελληνικά'!$D1</definedName>
    <definedName name="duration" localSheetId="0">'Ακαδημαϊκό ημερολόγιο ελληνικά'!$D1</definedName>
    <definedName name="end_date" localSheetId="1">'Ακαδημαϊκό ημερολόγιο ελληνικά'!$C1</definedName>
    <definedName name="end_date" localSheetId="0">'Ακαδημαϊκό ημερολόγιο ελληνικά'!$C1</definedName>
    <definedName name="next_week" localSheetId="0">'Ακαδημαϊκό ημερολόγιο ελληνικά'!B$6</definedName>
    <definedName name="project_start_date" localSheetId="1">'Ακαδημαϊκό ημερολόγιο αγγλικά'!$K$3</definedName>
    <definedName name="project_start_date" localSheetId="0">'Ακαδημαϊκό ημερολόγιο ελληνικά'!$K$3</definedName>
    <definedName name="start_date" localSheetId="1">'Ακαδημαϊκό ημερολόγιο ελληνικά'!$B1</definedName>
    <definedName name="start_date" localSheetId="0">'Ακαδημαϊκό ημερολόγιο ελληνικά'!$B1</definedName>
    <definedName name="week" localSheetId="1">'Ακαδημαϊκό ημερολόγιο ελληνικά'!A$6</definedName>
    <definedName name="week" localSheetId="0">'Ακαδημαϊκό ημερολόγιο ελληνικά'!A$6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D16" i="4"/>
  <c r="D15" i="4"/>
  <c r="D14" i="4"/>
  <c r="D13" i="4"/>
  <c r="D12" i="4"/>
  <c r="D11" i="4"/>
  <c r="D10" i="4"/>
  <c r="D9" i="4"/>
  <c r="D8" i="4"/>
  <c r="E6" i="4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AJ6" i="4" s="1"/>
  <c r="AK6" i="4" s="1"/>
  <c r="AL6" i="4" s="1"/>
  <c r="AM6" i="4" s="1"/>
  <c r="AN6" i="4" s="1"/>
  <c r="AO6" i="4" s="1"/>
  <c r="AP6" i="4" s="1"/>
  <c r="AQ6" i="4" s="1"/>
  <c r="AR6" i="4" s="1"/>
  <c r="AS6" i="4" s="1"/>
  <c r="AT6" i="4" s="1"/>
  <c r="AU6" i="4" s="1"/>
  <c r="AV6" i="4" s="1"/>
  <c r="AW6" i="4" s="1"/>
  <c r="AX6" i="4" s="1"/>
  <c r="AY6" i="4" s="1"/>
  <c r="AZ6" i="4" s="1"/>
  <c r="BA6" i="4" s="1"/>
  <c r="BB6" i="4" s="1"/>
  <c r="BC6" i="4" s="1"/>
  <c r="BD6" i="4" s="1"/>
  <c r="D17" i="1" l="1"/>
  <c r="D16" i="1"/>
  <c r="D15" i="1"/>
  <c r="D14" i="1"/>
  <c r="D13" i="1"/>
  <c r="D11" i="1"/>
  <c r="D12" i="1"/>
  <c r="D8" i="1"/>
  <c r="D9" i="1"/>
  <c r="D10" i="1"/>
  <c r="E6" i="1"/>
  <c r="E7" i="1" l="1"/>
  <c r="E7" i="4"/>
  <c r="F6" i="1"/>
  <c r="F7" i="1" l="1"/>
  <c r="F7" i="4"/>
  <c r="G6" i="1"/>
  <c r="G7" i="1" l="1"/>
  <c r="G7" i="4"/>
  <c r="H6" i="1"/>
  <c r="H7" i="1" l="1"/>
  <c r="H7" i="4"/>
  <c r="I6" i="1"/>
  <c r="I7" i="1" l="1"/>
  <c r="I7" i="4"/>
  <c r="J6" i="1"/>
  <c r="J7" i="1" l="1"/>
  <c r="J7" i="4"/>
  <c r="K6" i="1"/>
  <c r="K7" i="1" l="1"/>
  <c r="K7" i="4"/>
  <c r="L6" i="1"/>
  <c r="L7" i="1" l="1"/>
  <c r="L7" i="4"/>
  <c r="M6" i="1"/>
  <c r="M7" i="1" l="1"/>
  <c r="M7" i="4"/>
  <c r="N6" i="1"/>
  <c r="N7" i="1" l="1"/>
  <c r="N7" i="4"/>
  <c r="O6" i="1"/>
  <c r="O7" i="1" l="1"/>
  <c r="O7" i="4"/>
  <c r="P6" i="1"/>
  <c r="P7" i="1" l="1"/>
  <c r="P7" i="4"/>
  <c r="Q6" i="1"/>
  <c r="Q7" i="1" l="1"/>
  <c r="Q7" i="4"/>
  <c r="R6" i="1"/>
  <c r="R7" i="1" l="1"/>
  <c r="R7" i="4"/>
  <c r="S6" i="1"/>
  <c r="S7" i="1" l="1"/>
  <c r="S7" i="4"/>
  <c r="T6" i="1"/>
  <c r="T7" i="1" l="1"/>
  <c r="T7" i="4"/>
  <c r="U6" i="1"/>
  <c r="U7" i="1" l="1"/>
  <c r="U7" i="4"/>
  <c r="V6" i="1"/>
  <c r="V7" i="1" l="1"/>
  <c r="V7" i="4"/>
  <c r="W6" i="1"/>
  <c r="W7" i="1" l="1"/>
  <c r="W7" i="4"/>
  <c r="X6" i="1"/>
  <c r="X7" i="1" l="1"/>
  <c r="X7" i="4"/>
  <c r="Y6" i="1"/>
  <c r="Y7" i="1" l="1"/>
  <c r="Y7" i="4"/>
  <c r="Z6" i="1"/>
  <c r="Z7" i="1" l="1"/>
  <c r="Z7" i="4"/>
  <c r="AA6" i="1"/>
  <c r="AA7" i="1" l="1"/>
  <c r="AA7" i="4"/>
  <c r="AB6" i="1"/>
  <c r="AB7" i="1" l="1"/>
  <c r="AB7" i="4"/>
  <c r="AC6" i="1"/>
  <c r="AC7" i="1" l="1"/>
  <c r="AC7" i="4"/>
  <c r="AD6" i="1"/>
  <c r="AD7" i="1" l="1"/>
  <c r="AD7" i="4"/>
  <c r="AE6" i="1"/>
  <c r="AE7" i="1" l="1"/>
  <c r="AE7" i="4"/>
  <c r="AF6" i="1"/>
  <c r="AF7" i="1" l="1"/>
  <c r="AF7" i="4"/>
  <c r="AG6" i="1"/>
  <c r="AG7" i="1" l="1"/>
  <c r="AG7" i="4"/>
  <c r="AH6" i="1"/>
  <c r="AH7" i="1" l="1"/>
  <c r="AH7" i="4"/>
  <c r="AI6" i="1"/>
  <c r="AI7" i="1" l="1"/>
  <c r="AI7" i="4"/>
  <c r="AJ6" i="1"/>
  <c r="AJ7" i="1" l="1"/>
  <c r="AJ7" i="4"/>
  <c r="AK6" i="1"/>
  <c r="AK7" i="1" l="1"/>
  <c r="AK7" i="4"/>
  <c r="AL6" i="1"/>
  <c r="AL7" i="1" l="1"/>
  <c r="AL7" i="4"/>
  <c r="AM6" i="1"/>
  <c r="AM7" i="1" l="1"/>
  <c r="AM7" i="4"/>
  <c r="AN6" i="1"/>
  <c r="AN7" i="1" l="1"/>
  <c r="AN7" i="4"/>
  <c r="AO6" i="1"/>
  <c r="AO7" i="1" l="1"/>
  <c r="AO7" i="4"/>
  <c r="AP6" i="1"/>
  <c r="AP7" i="1" l="1"/>
  <c r="AP7" i="4"/>
  <c r="AQ6" i="1"/>
  <c r="AQ7" i="1" l="1"/>
  <c r="AQ7" i="4"/>
  <c r="AR6" i="1"/>
  <c r="AR7" i="1" l="1"/>
  <c r="AR7" i="4"/>
  <c r="AS6" i="1"/>
  <c r="AS7" i="1" l="1"/>
  <c r="AS7" i="4"/>
  <c r="AT6" i="1"/>
  <c r="AT7" i="1" l="1"/>
  <c r="AT7" i="4"/>
  <c r="AU6" i="1"/>
  <c r="AU7" i="1" l="1"/>
  <c r="AU7" i="4"/>
  <c r="AV6" i="1"/>
  <c r="AV7" i="1" l="1"/>
  <c r="AV7" i="4"/>
  <c r="AW6" i="1"/>
  <c r="AW7" i="1" l="1"/>
  <c r="AW7" i="4"/>
  <c r="AX6" i="1"/>
  <c r="AX7" i="1" l="1"/>
  <c r="AX7" i="4"/>
  <c r="AY6" i="1"/>
  <c r="AY7" i="1" l="1"/>
  <c r="AY7" i="4"/>
  <c r="AZ6" i="1"/>
  <c r="AZ7" i="1" l="1"/>
  <c r="AZ7" i="4"/>
  <c r="BA6" i="1"/>
  <c r="BA7" i="1" l="1"/>
  <c r="BA7" i="4"/>
  <c r="BB6" i="1"/>
  <c r="BB7" i="1" l="1"/>
  <c r="BB7" i="4"/>
  <c r="BC6" i="1"/>
  <c r="BC7" i="1" l="1"/>
  <c r="BC7" i="4"/>
  <c r="BD6" i="1"/>
  <c r="BD7" i="1" l="1"/>
  <c r="BD7" i="4"/>
</calcChain>
</file>

<file path=xl/sharedStrings.xml><?xml version="1.0" encoding="utf-8"?>
<sst xmlns="http://schemas.openxmlformats.org/spreadsheetml/2006/main" count="93" uniqueCount="83">
  <si>
    <t>Getting started guide</t>
  </si>
  <si>
    <t>•</t>
  </si>
  <si>
    <r>
      <t xml:space="preserve">Enter the </t>
    </r>
    <r>
      <rPr>
        <b/>
        <sz val="11"/>
        <color theme="1"/>
        <rFont val="Verdana"/>
        <family val="2"/>
      </rPr>
      <t>[Project Name]</t>
    </r>
    <r>
      <rPr>
        <sz val="11"/>
        <color theme="1"/>
        <rFont val="Verdana"/>
        <family val="2"/>
      </rPr>
      <t xml:space="preserve">, </t>
    </r>
    <r>
      <rPr>
        <b/>
        <sz val="11"/>
        <color theme="1"/>
        <rFont val="Verdana"/>
        <family val="2"/>
      </rPr>
      <t>[Project Manager]</t>
    </r>
    <r>
      <rPr>
        <sz val="11"/>
        <color theme="1"/>
        <rFont val="Verdana"/>
        <family val="2"/>
      </rPr>
      <t xml:space="preserve">, and </t>
    </r>
    <r>
      <rPr>
        <b/>
        <sz val="11"/>
        <color theme="1"/>
        <rFont val="Verdana"/>
        <family val="2"/>
      </rPr>
      <t>[Company Name]</t>
    </r>
    <r>
      <rPr>
        <sz val="11"/>
        <color theme="1"/>
        <rFont val="Verdana"/>
        <family val="2"/>
      </rPr>
      <t>.</t>
    </r>
  </si>
  <si>
    <r>
      <t xml:space="preserve">Enter the </t>
    </r>
    <r>
      <rPr>
        <b/>
        <sz val="11"/>
        <color theme="1"/>
        <rFont val="Verdana"/>
        <family val="2"/>
      </rPr>
      <t>Project Start Date</t>
    </r>
    <r>
      <rPr>
        <sz val="11"/>
        <color theme="1"/>
        <rFont val="Verdana"/>
        <family val="2"/>
      </rPr>
      <t xml:space="preserve"> (M3). This will automatically update the dates shown in the timeline.</t>
    </r>
  </si>
  <si>
    <r>
      <t xml:space="preserve">Add details of your tasks, such as </t>
    </r>
    <r>
      <rPr>
        <b/>
        <sz val="11"/>
        <color theme="1"/>
        <rFont val="Verdana"/>
        <family val="2"/>
      </rPr>
      <t xml:space="preserve">TASK ID </t>
    </r>
    <r>
      <rPr>
        <sz val="11"/>
        <color theme="1"/>
        <rFont val="Verdana"/>
        <family val="2"/>
      </rPr>
      <t xml:space="preserve">(optional), </t>
    </r>
    <r>
      <rPr>
        <b/>
        <sz val="11"/>
        <color theme="1"/>
        <rFont val="Verdana"/>
        <family val="2"/>
      </rPr>
      <t>TASK NAME</t>
    </r>
    <r>
      <rPr>
        <sz val="11"/>
        <color theme="1"/>
        <rFont val="Verdana"/>
        <family val="2"/>
      </rPr>
      <t xml:space="preserve">, </t>
    </r>
    <r>
      <rPr>
        <b/>
        <sz val="11"/>
        <color theme="1"/>
        <rFont val="Verdana"/>
        <family val="2"/>
      </rPr>
      <t>START DATE</t>
    </r>
    <r>
      <rPr>
        <sz val="11"/>
        <color theme="1"/>
        <rFont val="Verdana"/>
        <family val="2"/>
      </rPr>
      <t xml:space="preserve">, and </t>
    </r>
    <r>
      <rPr>
        <b/>
        <sz val="11"/>
        <color theme="1"/>
        <rFont val="Verdana"/>
        <family val="2"/>
      </rPr>
      <t>END DATE</t>
    </r>
    <r>
      <rPr>
        <sz val="11"/>
        <color theme="1"/>
        <rFont val="Verdana"/>
        <family val="2"/>
      </rPr>
      <t>.</t>
    </r>
  </si>
  <si>
    <t>To change the range of weeks displayed in the timeline area, just slide the scroll bar.</t>
  </si>
  <si>
    <r>
      <rPr>
        <i/>
        <sz val="11"/>
        <color theme="1"/>
        <rFont val="Verdana"/>
        <family val="2"/>
      </rPr>
      <t>Note</t>
    </r>
    <r>
      <rPr>
        <sz val="11"/>
        <color theme="1"/>
        <rFont val="Verdana"/>
        <family val="2"/>
      </rPr>
      <t xml:space="preserve">: </t>
    </r>
  </si>
  <si>
    <t xml:space="preserve">Please do not change the dates/weeks in the timeline manually. </t>
  </si>
  <si>
    <t>To add more tasks:</t>
  </si>
  <si>
    <t xml:space="preserve">Step 1: </t>
  </si>
  <si>
    <t>Copy a single row or several rows at once.</t>
  </si>
  <si>
    <t>Step 2:</t>
  </si>
  <si>
    <r>
      <t xml:space="preserve">Select the row after the last task (Row 23), then right-click and select </t>
    </r>
    <r>
      <rPr>
        <b/>
        <sz val="11"/>
        <color theme="1"/>
        <rFont val="Verdana"/>
        <family val="2"/>
      </rPr>
      <t>Paste</t>
    </r>
    <r>
      <rPr>
        <sz val="11"/>
        <color theme="1"/>
        <rFont val="Verdana"/>
        <family val="2"/>
      </rPr>
      <t xml:space="preserve"> or </t>
    </r>
    <r>
      <rPr>
        <b/>
        <sz val="11"/>
        <color theme="1"/>
        <rFont val="Verdana"/>
        <family val="2"/>
      </rPr>
      <t>Insert Copied Cells</t>
    </r>
    <r>
      <rPr>
        <sz val="11"/>
        <color theme="1"/>
        <rFont val="Verdana"/>
        <family val="2"/>
      </rPr>
      <t xml:space="preserve"> (recommended).</t>
    </r>
  </si>
  <si>
    <r>
      <rPr>
        <i/>
        <sz val="11"/>
        <color theme="1"/>
        <rFont val="Verdana"/>
        <family val="2"/>
      </rPr>
      <t>Note</t>
    </r>
    <r>
      <rPr>
        <sz val="11"/>
        <color theme="1"/>
        <rFont val="Verdana"/>
        <family val="2"/>
      </rPr>
      <t xml:space="preserve">: If you want to insert the copied cells between tasks, just select any task's row, then right-click and select </t>
    </r>
    <r>
      <rPr>
        <b/>
        <sz val="11"/>
        <color theme="1"/>
        <rFont val="Verdana"/>
        <family val="2"/>
      </rPr>
      <t>Insert Copied Cells</t>
    </r>
    <r>
      <rPr>
        <sz val="11"/>
        <color theme="1"/>
        <rFont val="Verdana"/>
        <family val="2"/>
      </rPr>
      <t>.</t>
    </r>
  </si>
  <si>
    <t>To add more weeks in the timeline:</t>
  </si>
  <si>
    <t>Copy one column (e.g. BF) or several columns at once.</t>
  </si>
  <si>
    <r>
      <t xml:space="preserve">Select the column after the last week (BG), then right-click and select </t>
    </r>
    <r>
      <rPr>
        <b/>
        <sz val="11"/>
        <color theme="1"/>
        <rFont val="Verdana"/>
        <family val="2"/>
      </rPr>
      <t>Insert Copied Cells</t>
    </r>
    <r>
      <rPr>
        <sz val="11"/>
        <color theme="1"/>
        <rFont val="Verdana"/>
        <family val="2"/>
      </rPr>
      <t>.</t>
    </r>
  </si>
  <si>
    <t>The WEEKS column</t>
  </si>
  <si>
    <r>
      <t xml:space="preserve">The </t>
    </r>
    <r>
      <rPr>
        <b/>
        <sz val="11"/>
        <color theme="1"/>
        <rFont val="Verdana"/>
        <family val="2"/>
      </rPr>
      <t>WEEKS</t>
    </r>
    <r>
      <rPr>
        <sz val="11"/>
        <color theme="1"/>
        <rFont val="Verdana"/>
        <family val="2"/>
      </rPr>
      <t xml:space="preserve"> column gives you the info about the total week between the </t>
    </r>
    <r>
      <rPr>
        <b/>
        <sz val="11"/>
        <color theme="1"/>
        <rFont val="Verdana"/>
        <family val="2"/>
      </rPr>
      <t>START DATE</t>
    </r>
    <r>
      <rPr>
        <sz val="11"/>
        <color theme="1"/>
        <rFont val="Verdana"/>
        <family val="2"/>
      </rPr>
      <t xml:space="preserve"> and </t>
    </r>
    <r>
      <rPr>
        <b/>
        <sz val="11"/>
        <color theme="1"/>
        <rFont val="Verdana"/>
        <family val="2"/>
      </rPr>
      <t>END DATE</t>
    </r>
    <r>
      <rPr>
        <sz val="11"/>
        <color theme="1"/>
        <rFont val="Verdana"/>
        <family val="2"/>
      </rPr>
      <t>.</t>
    </r>
  </si>
  <si>
    <t xml:space="preserve">The values in this column do not affect the bars. </t>
  </si>
  <si>
    <t>Χειμερινό Εξάμηνο</t>
  </si>
  <si>
    <t>Διακοπές Χριστουγέννων</t>
  </si>
  <si>
    <t>Κενή εβδομάδα μετά τη λήξη του χειμερινού εξαμήνου και πριν την έναρξη της εξεταστικής περιόδου</t>
  </si>
  <si>
    <t>Εξεταστική περίοδος χειμερινού εξαμήνου (περιλαμβάνεται και η εξεταστική για τους επί πτυχίω φοιτητές)</t>
  </si>
  <si>
    <t>Κενή εβδομάδα μετά την εξεταστική χειμερινού εξαμήνου και πριν την έναρξη του εαρινού εξαμήνου</t>
  </si>
  <si>
    <t>Εαρινό εξάμηνο</t>
  </si>
  <si>
    <t>Διακοπές Πάσχα</t>
  </si>
  <si>
    <t>Κενή εβδομάδα μετά τη λήξη του εαρινού εξαμήνου και πριν την έναρξη της εξεταστικής περιόδου</t>
  </si>
  <si>
    <t>Εξεταστική περίοδος εαρινού εξαμήνου (περιλαμβάνεται και η εξεταστική για τους επί πτυχίω φοιτητές)</t>
  </si>
  <si>
    <t>ΗΜΕΡΕΣ ΕΟΡΤΩΝ ΚΑΙ ΑΡΓΙΩΝ</t>
  </si>
  <si>
    <t>Πρωτομαγιά</t>
  </si>
  <si>
    <t>Ημ/νία Έναρξης</t>
  </si>
  <si>
    <t>Ημ/νία Λήξης</t>
  </si>
  <si>
    <t>Έναρξη Ακαδ/κού Έτους:</t>
  </si>
  <si>
    <t>Περιγραφή</t>
  </si>
  <si>
    <t>Δ/ΝΣΗ ΑΚΑΔΗΜΑΪΚΩΝ ΘΕΜΑΤΩΝ &amp; ΦΟΙΤΗΤΙΚΗΣ ΜΕΡΙΜΝΑΣ                        ΤΜΗΜΑ ΑΚΑΔΗΜΑΪΚΩΝ ΘΕΜΑΤΩΝ</t>
  </si>
  <si>
    <t>Εβδομάδες</t>
  </si>
  <si>
    <t>Winter semester</t>
  </si>
  <si>
    <t>Weeks</t>
  </si>
  <si>
    <t>Start date</t>
  </si>
  <si>
    <t>End date</t>
  </si>
  <si>
    <t>Christmas Holiday</t>
  </si>
  <si>
    <t>Between the end of the winter semester and the beginning of the examination period there is a break during which no classes are held for one week</t>
  </si>
  <si>
    <t>Examination period of winter semester (the examination period for the graduation candidates is also included)</t>
  </si>
  <si>
    <t>Between the end of the examination period of the winter semester and the beginning of the spring semester there is a break during which no classes are held for one week</t>
  </si>
  <si>
    <t>Spring semester</t>
  </si>
  <si>
    <t>Easter Holidays</t>
  </si>
  <si>
    <t>Between the end of the spring semester and the beginning of the examination period there is a break during which no classes are held for one week</t>
  </si>
  <si>
    <t>Examination period of spring semester (the examination period for the graduation candidates is also included)</t>
  </si>
  <si>
    <t>Examination period - September 2025</t>
  </si>
  <si>
    <t>Description</t>
  </si>
  <si>
    <t>RELIGIOUS AND NATIONAL HOLIDAYS</t>
  </si>
  <si>
    <t>Labour Day</t>
  </si>
  <si>
    <t>The beginning of academic year</t>
  </si>
  <si>
    <t>Ημέρα διεξαγωγής φοιτητικών εκλογών</t>
  </si>
  <si>
    <t>Students Elections Day</t>
  </si>
  <si>
    <t>Επαναληπτική εξεταστική περίοδος Σεπτεμβρίου 2026</t>
  </si>
  <si>
    <t>Ακαδημαϊκό Ημερολόγιο ακαδημαϊκού έτους 2025-2026</t>
  </si>
  <si>
    <t>Τρίτη 28 Οκτωβρίου 2025 (Εθνική εορτή)</t>
  </si>
  <si>
    <t>Δευτέρα 17 Νοεμβρίου 2025 (Επέτειος Εξέγερσης του Πολυτεχνείου)</t>
  </si>
  <si>
    <t>Παρασκευή 30 Ιανουαρίου 2026 (Τριών Ιεραρχών)</t>
  </si>
  <si>
    <t>Παρασκευή 20 Φεβρουαρίου 2026 (Παρασκευή της Αποκριάς)</t>
  </si>
  <si>
    <t>Καθαρά Δευτέρα 23 Φεβρουαρίου 2026</t>
  </si>
  <si>
    <t>Τετάρτη 25 Μαρτίου 2026 (Εθνική εορτή)</t>
  </si>
  <si>
    <t>Δευτέρα 1 Ιουνίου 2026 (Αγίου Πνεύματος)</t>
  </si>
  <si>
    <t>Σάββατο 11 Οκτωβρίου 2025 και Σάββατο 6 Δεκεμβρίου 2025: Αργίες για την πόλη της Κοζάνης</t>
  </si>
  <si>
    <t>Δευτέρα 13 Οκτωβρίου 2025: Αργία για την πόλη των Γρεβενών</t>
  </si>
  <si>
    <t>Τετάρτη 15 Οκτωβρίου 2025: Αργία για την πόλη της Πτολεμαΐδας</t>
  </si>
  <si>
    <t>Σάββατο 8 Νοεμβρίου 2025: Αργία για την πόλη της Φλώρινας</t>
  </si>
  <si>
    <t>Τρίτη 11 Νοεμβρίου 2025: Αργία για την πόλη της Καστοριάς</t>
  </si>
  <si>
    <t>Academic calendar 2025-2026</t>
  </si>
  <si>
    <t>28 October 2025 (National Holiday)</t>
  </si>
  <si>
    <t>17 November 2025 (National Holiday)</t>
  </si>
  <si>
    <t>30 January 2026 (The Three Holy Hierarchs (Education Holiday))</t>
  </si>
  <si>
    <t>20 February 2026 (Carnival Friday)</t>
  </si>
  <si>
    <t>23 February 2026 (Religious Holiday)</t>
  </si>
  <si>
    <t>25 March 2026 (Independence Day - Annunciation (National and Religious Holiday))</t>
  </si>
  <si>
    <t>1 June 2026 (Pentecost Monday)</t>
  </si>
  <si>
    <t>11 October 2025: National Holiday (Kozani) and 6 December 2025: Saint Nikolaos Day (Religious Holiday) (Kozani)</t>
  </si>
  <si>
    <t>13 October 2025: National Holiday (Grevena)</t>
  </si>
  <si>
    <t>15 October 2025: National Holiday (Ptolemaida)</t>
  </si>
  <si>
    <t>8 November 2025: National Holiday (Florina)</t>
  </si>
  <si>
    <t>11 November 2025: National Holiday (Kastoria)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</si>
</sst>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"/>
    <numFmt numFmtId="165" formatCode="mmm\ dd\,\ yyyy"/>
    <numFmt numFmtId="166" formatCode="mm/dd/yyyy"/>
    <numFmt numFmtId="167" formatCode="dd\-mmm\-yy"/>
    <numFmt numFmtId="168" formatCode="dd/mm/yy;@"/>
    <numFmt numFmtId="169" formatCode="[$-409]d\-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8"/>
      <name val="Calibri"/>
      <family val="2"/>
      <scheme val="minor"/>
    </font>
    <font>
      <sz val="11"/>
      <color rgb="FF000000"/>
      <name val="Verdana"/>
      <family val="2"/>
    </font>
    <font>
      <sz val="16"/>
      <color rgb="FF0070C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1"/>
      <color theme="1"/>
      <name val="Verdana"/>
      <family val="2"/>
    </font>
    <font>
      <i/>
      <sz val="11"/>
      <color theme="1"/>
      <name val="Verdana"/>
      <family val="2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rgb="FFE5DDD5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2"/>
      <color rgb="FF026186"/>
      <name val="Calibri"/>
      <family val="2"/>
      <charset val="161"/>
      <scheme val="minor"/>
    </font>
    <font>
      <b/>
      <sz val="12"/>
      <color rgb="FF026186"/>
      <name val="Calibri"/>
      <family val="2"/>
      <charset val="161"/>
      <scheme val="minor"/>
    </font>
    <font>
      <sz val="11"/>
      <color rgb="FF026186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241858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b/>
      <sz val="10"/>
      <color rgb="FF78CCB9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u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9"/>
      <color rgb="FF333333"/>
      <name val="Georgia"/>
      <family val="1"/>
      <charset val="161"/>
    </font>
    <font>
      <b/>
      <sz val="9"/>
      <color rgb="FF808080"/>
      <name val="Trebuchet MS"/>
      <family val="2"/>
      <charset val="161"/>
    </font>
    <font>
      <b/>
      <sz val="1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8CCB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lightGrid">
        <fgColor theme="2" tint="-0.499984740745262"/>
        <bgColor indexed="65"/>
      </patternFill>
    </fill>
  </fills>
  <borders count="9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5" fillId="0" borderId="0" xfId="0" applyFont="1" applyAlignment="1">
      <alignment horizontal="left" vertical="center" indent="1"/>
    </xf>
    <xf numFmtId="166" fontId="16" fillId="0" borderId="0" xfId="0" quotePrefix="1" applyNumberFormat="1" applyFont="1" applyAlignment="1">
      <alignment horizontal="center" vertical="center"/>
    </xf>
    <xf numFmtId="167" fontId="16" fillId="0" borderId="0" xfId="0" applyNumberFormat="1" applyFont="1" applyAlignment="1">
      <alignment vertical="center"/>
    </xf>
    <xf numFmtId="167" fontId="1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6" fontId="16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167" fontId="20" fillId="2" borderId="4" xfId="0" applyNumberFormat="1" applyFont="1" applyFill="1" applyBorder="1" applyAlignment="1">
      <alignment horizontal="center" vertical="center" textRotation="90"/>
    </xf>
    <xf numFmtId="164" fontId="19" fillId="0" borderId="0" xfId="0" applyNumberFormat="1" applyFont="1" applyAlignment="1">
      <alignment horizontal="center" vertical="center"/>
    </xf>
    <xf numFmtId="0" fontId="21" fillId="3" borderId="4" xfId="0" applyFont="1" applyFill="1" applyBorder="1" applyAlignment="1">
      <alignment horizontal="left" vertical="center" indent="1"/>
    </xf>
    <xf numFmtId="166" fontId="21" fillId="3" borderId="4" xfId="0" applyNumberFormat="1" applyFont="1" applyFill="1" applyBorder="1" applyAlignment="1">
      <alignment horizontal="center" vertical="center" wrapText="1"/>
    </xf>
    <xf numFmtId="14" fontId="22" fillId="4" borderId="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0" fontId="19" fillId="0" borderId="4" xfId="0" applyFont="1" applyBorder="1" applyAlignment="1">
      <alignment vertical="center"/>
    </xf>
    <xf numFmtId="168" fontId="1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5" borderId="4" xfId="0" applyFont="1" applyFill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 indent="1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/>
    <xf numFmtId="166" fontId="29" fillId="0" borderId="0" xfId="0" applyNumberFormat="1" applyFont="1" applyAlignment="1">
      <alignment horizontal="left" vertical="center" wrapText="1"/>
    </xf>
    <xf numFmtId="169" fontId="20" fillId="2" borderId="4" xfId="0" applyNumberFormat="1" applyFont="1" applyFill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" fillId="0" borderId="0" xfId="0" applyFont="1"/>
    <xf numFmtId="0" fontId="17" fillId="0" borderId="0" xfId="0" applyFont="1" applyAlignment="1">
      <alignment horizontal="left" vertical="center"/>
    </xf>
    <xf numFmtId="168" fontId="16" fillId="0" borderId="1" xfId="0" applyNumberFormat="1" applyFont="1" applyBorder="1" applyAlignment="1">
      <alignment horizontal="center" vertical="center"/>
    </xf>
    <xf numFmtId="168" fontId="16" fillId="0" borderId="2" xfId="0" applyNumberFormat="1" applyFont="1" applyBorder="1" applyAlignment="1">
      <alignment horizontal="center" vertical="center"/>
    </xf>
    <xf numFmtId="168" fontId="16" fillId="0" borderId="3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168" fontId="16" fillId="0" borderId="6" xfId="0" applyNumberFormat="1" applyFont="1" applyBorder="1" applyAlignment="1">
      <alignment horizontal="center" vertical="center"/>
    </xf>
    <xf numFmtId="168" fontId="16" fillId="0" borderId="7" xfId="0" applyNumberFormat="1" applyFont="1" applyBorder="1" applyAlignment="1">
      <alignment horizontal="center" vertical="center"/>
    </xf>
    <xf numFmtId="168" fontId="16" fillId="0" borderId="8" xfId="0" applyNumberFormat="1" applyFont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164" fontId="19" fillId="0" borderId="7" xfId="0" applyNumberFormat="1" applyFont="1" applyBorder="1" applyAlignment="1">
      <alignment horizontal="center" vertical="center"/>
    </xf>
    <xf numFmtId="164" fontId="19" fillId="0" borderId="8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8">
    <dxf>
      <fill>
        <patternFill>
          <bgColor rgb="FF32DAAA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ont>
        <color rgb="FF0033CC"/>
      </font>
    </dxf>
    <dxf>
      <font>
        <b/>
        <i val="0"/>
      </font>
      <numFmt numFmtId="0" formatCode="General"/>
    </dxf>
    <dxf>
      <numFmt numFmtId="170" formatCode="\ \ \ @"/>
    </dxf>
    <dxf>
      <fill>
        <patternFill>
          <bgColor rgb="FF32DAAA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ont>
        <color rgb="FF0033CC"/>
      </font>
    </dxf>
    <dxf>
      <font>
        <b/>
        <i val="0"/>
      </font>
      <numFmt numFmtId="0" formatCode="General"/>
    </dxf>
    <dxf>
      <numFmt numFmtId="170" formatCode="\ \ \ @"/>
    </dxf>
  </dxfs>
  <tableStyles count="0" defaultTableStyle="TableStyleMedium2" defaultPivotStyle="PivotStyleLight16"/>
  <colors>
    <mruColors>
      <color rgb="FF0033CC"/>
      <color rgb="FF32DAAA"/>
      <color rgb="FFFEE5C7"/>
      <color rgb="FFFFFFFF"/>
      <color rgb="FF0070C0"/>
      <color rgb="FFE5DDD5"/>
      <color rgb="FF28E3D7"/>
      <color rgb="FF78CCB9"/>
      <color rgb="FF6ADECD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26" fmlaLink="$AI$3" horiz="1" max="210" min="1" page="0"/>
</file>

<file path=xl/ctrlProps/ctrlProp2.xml><?xml version="1.0" encoding="utf-8"?>
<formControlPr xmlns="http://schemas.microsoft.com/office/spreadsheetml/2009/9/main" objectType="Scroll" dx="26" fmlaLink="$AI$3" horiz="1" max="210" min="1" page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static.uowm.gr/logos/uowm-logo-el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s://static.uowm.gr/logos/uowm-logo-el.png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</xdr:row>
          <xdr:rowOff>0</xdr:rowOff>
        </xdr:from>
        <xdr:to>
          <xdr:col>60</xdr:col>
          <xdr:colOff>219075</xdr:colOff>
          <xdr:row>2</xdr:row>
          <xdr:rowOff>371475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76200</xdr:colOff>
      <xdr:row>0</xdr:row>
      <xdr:rowOff>66675</xdr:rowOff>
    </xdr:from>
    <xdr:to>
      <xdr:col>1</xdr:col>
      <xdr:colOff>133350</xdr:colOff>
      <xdr:row>0</xdr:row>
      <xdr:rowOff>419100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20383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</xdr:row>
          <xdr:rowOff>0</xdr:rowOff>
        </xdr:from>
        <xdr:to>
          <xdr:col>59</xdr:col>
          <xdr:colOff>561975</xdr:colOff>
          <xdr:row>2</xdr:row>
          <xdr:rowOff>428625</xdr:rowOff>
        </xdr:to>
        <xdr:sp macro="" textlink="">
          <xdr:nvSpPr>
            <xdr:cNvPr id="4097" name="Scroll Ba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76200</xdr:colOff>
      <xdr:row>0</xdr:row>
      <xdr:rowOff>66675</xdr:rowOff>
    </xdr:from>
    <xdr:to>
      <xdr:col>1</xdr:col>
      <xdr:colOff>133350</xdr:colOff>
      <xdr:row>0</xdr:row>
      <xdr:rowOff>419100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20383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1</xdr:row>
      <xdr:rowOff>137160</xdr:rowOff>
    </xdr:from>
    <xdr:to>
      <xdr:col>12</xdr:col>
      <xdr:colOff>137160</xdr:colOff>
      <xdr:row>8</xdr:row>
      <xdr:rowOff>88900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2880" y="320040"/>
          <a:ext cx="5303520" cy="1178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2A40-7066-4C13-9508-C9464C379BD7}">
  <sheetPr codeName="Sheet1">
    <pageSetUpPr fitToPage="1"/>
  </sheetPr>
  <dimension ref="A1:BD33"/>
  <sheetViews>
    <sheetView showGridLines="0" zoomScale="60" zoomScaleNormal="60" workbookViewId="0">
      <pane ySplit="7" topLeftCell="A8" activePane="bottomLeft" state="frozen"/>
      <selection pane="bottomLeft" activeCell="B11" sqref="B11"/>
    </sheetView>
  </sheetViews>
  <sheetFormatPr defaultColWidth="8.85546875" defaultRowHeight="44.25" customHeight="1" x14ac:dyDescent="0.25"/>
  <cols>
    <col min="1" max="1" width="29.7109375" style="9" customWidth="1"/>
    <col min="2" max="2" width="8.7109375" style="9" customWidth="1"/>
    <col min="3" max="3" width="8.7109375" style="10" customWidth="1"/>
    <col min="4" max="4" width="11" style="10" customWidth="1"/>
    <col min="5" max="9" width="4.28515625" style="11" customWidth="1"/>
    <col min="10" max="10" width="4.5703125" style="11" customWidth="1"/>
    <col min="11" max="17" width="4.28515625" style="11" customWidth="1"/>
    <col min="18" max="56" width="4.28515625" style="12" customWidth="1"/>
    <col min="57" max="57" width="3.28515625" style="12" customWidth="1"/>
    <col min="58" max="58" width="3" style="12" customWidth="1"/>
    <col min="59" max="16384" width="8.85546875" style="12"/>
  </cols>
  <sheetData>
    <row r="1" spans="1:56" s="44" customFormat="1" ht="44.25" customHeight="1" x14ac:dyDescent="0.25">
      <c r="A1" s="45"/>
      <c r="B1" s="37"/>
      <c r="C1" s="38"/>
      <c r="E1" s="37"/>
      <c r="F1" s="37"/>
      <c r="G1" s="37"/>
      <c r="H1" s="37"/>
      <c r="I1" s="37"/>
      <c r="J1" s="37"/>
      <c r="K1" s="37"/>
      <c r="L1" s="37"/>
      <c r="M1" s="39"/>
      <c r="N1" s="37"/>
      <c r="O1" s="40"/>
      <c r="P1" s="37"/>
      <c r="Q1" s="37"/>
      <c r="R1" s="37"/>
      <c r="S1" s="37"/>
      <c r="T1" s="40"/>
      <c r="U1" s="41"/>
      <c r="V1" s="37"/>
      <c r="W1" s="37"/>
      <c r="X1" s="41"/>
      <c r="Y1" s="42"/>
      <c r="Z1" s="42"/>
      <c r="AA1" s="42"/>
      <c r="AB1" s="42"/>
      <c r="AC1" s="42"/>
      <c r="AD1" s="43"/>
      <c r="AE1" s="41"/>
      <c r="AF1" s="42"/>
      <c r="AG1" s="42"/>
      <c r="AH1" s="42"/>
      <c r="AI1" s="43"/>
      <c r="AJ1" s="42"/>
      <c r="AK1" s="37"/>
      <c r="AL1" s="37"/>
      <c r="AM1" s="43"/>
      <c r="AN1" s="43"/>
      <c r="AO1" s="37"/>
      <c r="AP1" s="37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</row>
    <row r="2" spans="1:56" ht="44.25" customHeight="1" x14ac:dyDescent="0.25">
      <c r="A2" s="47" t="s">
        <v>35</v>
      </c>
    </row>
    <row r="3" spans="1:56" s="17" customFormat="1" ht="44.25" customHeight="1" x14ac:dyDescent="0.35">
      <c r="A3" s="46"/>
      <c r="B3" s="13"/>
      <c r="C3" s="14"/>
      <c r="D3" s="14"/>
      <c r="E3" s="51" t="s">
        <v>33</v>
      </c>
      <c r="F3" s="51"/>
      <c r="G3" s="51"/>
      <c r="H3" s="51"/>
      <c r="I3" s="51"/>
      <c r="J3" s="51"/>
      <c r="K3" s="52">
        <v>45929</v>
      </c>
      <c r="L3" s="53"/>
      <c r="M3" s="53"/>
      <c r="N3" s="54"/>
      <c r="O3" s="15"/>
      <c r="P3" s="15"/>
      <c r="Q3" s="15"/>
      <c r="R3" s="16"/>
      <c r="S3" s="16"/>
      <c r="T3" s="51"/>
      <c r="U3" s="51"/>
      <c r="V3" s="51"/>
      <c r="W3" s="51"/>
      <c r="X3" s="51"/>
      <c r="Z3" s="18"/>
      <c r="AI3" s="18">
        <v>1</v>
      </c>
    </row>
    <row r="4" spans="1:56" s="17" customFormat="1" ht="15.75" x14ac:dyDescent="0.25">
      <c r="A4" s="13"/>
      <c r="B4" s="13"/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56" s="17" customFormat="1" ht="18.75" x14ac:dyDescent="0.25">
      <c r="A5" s="55" t="s">
        <v>57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</row>
    <row r="6" spans="1:56" s="22" customFormat="1" ht="68.25" customHeight="1" x14ac:dyDescent="0.25">
      <c r="A6" s="56"/>
      <c r="B6" s="56"/>
      <c r="C6" s="56"/>
      <c r="D6" s="56"/>
      <c r="E6" s="21">
        <f>project_start_date-WEEKDAY(project_start_date,2)+1+7*(display_week-1)</f>
        <v>45929</v>
      </c>
      <c r="F6" s="21">
        <f>E6+7</f>
        <v>45936</v>
      </c>
      <c r="G6" s="21">
        <f t="shared" ref="G6:AW6" si="0">F6+7</f>
        <v>45943</v>
      </c>
      <c r="H6" s="21">
        <f t="shared" si="0"/>
        <v>45950</v>
      </c>
      <c r="I6" s="21">
        <f t="shared" si="0"/>
        <v>45957</v>
      </c>
      <c r="J6" s="21">
        <f t="shared" si="0"/>
        <v>45964</v>
      </c>
      <c r="K6" s="21">
        <f t="shared" si="0"/>
        <v>45971</v>
      </c>
      <c r="L6" s="21">
        <f t="shared" si="0"/>
        <v>45978</v>
      </c>
      <c r="M6" s="21">
        <f t="shared" si="0"/>
        <v>45985</v>
      </c>
      <c r="N6" s="21">
        <f t="shared" si="0"/>
        <v>45992</v>
      </c>
      <c r="O6" s="21">
        <f t="shared" si="0"/>
        <v>45999</v>
      </c>
      <c r="P6" s="21">
        <f t="shared" si="0"/>
        <v>46006</v>
      </c>
      <c r="Q6" s="21">
        <f t="shared" si="0"/>
        <v>46013</v>
      </c>
      <c r="R6" s="21">
        <f t="shared" si="0"/>
        <v>46020</v>
      </c>
      <c r="S6" s="21">
        <f t="shared" si="0"/>
        <v>46027</v>
      </c>
      <c r="T6" s="21">
        <f t="shared" si="0"/>
        <v>46034</v>
      </c>
      <c r="U6" s="21">
        <f t="shared" si="0"/>
        <v>46041</v>
      </c>
      <c r="V6" s="21">
        <f t="shared" si="0"/>
        <v>46048</v>
      </c>
      <c r="W6" s="21">
        <f t="shared" si="0"/>
        <v>46055</v>
      </c>
      <c r="X6" s="21">
        <f t="shared" si="0"/>
        <v>46062</v>
      </c>
      <c r="Y6" s="21">
        <f t="shared" si="0"/>
        <v>46069</v>
      </c>
      <c r="Z6" s="21">
        <f t="shared" si="0"/>
        <v>46076</v>
      </c>
      <c r="AA6" s="21">
        <f t="shared" si="0"/>
        <v>46083</v>
      </c>
      <c r="AB6" s="21">
        <f t="shared" si="0"/>
        <v>46090</v>
      </c>
      <c r="AC6" s="21">
        <f t="shared" si="0"/>
        <v>46097</v>
      </c>
      <c r="AD6" s="21">
        <f t="shared" si="0"/>
        <v>46104</v>
      </c>
      <c r="AE6" s="21">
        <f t="shared" si="0"/>
        <v>46111</v>
      </c>
      <c r="AF6" s="21">
        <f t="shared" si="0"/>
        <v>46118</v>
      </c>
      <c r="AG6" s="21">
        <f t="shared" si="0"/>
        <v>46125</v>
      </c>
      <c r="AH6" s="21">
        <f t="shared" si="0"/>
        <v>46132</v>
      </c>
      <c r="AI6" s="21">
        <f t="shared" si="0"/>
        <v>46139</v>
      </c>
      <c r="AJ6" s="21">
        <f t="shared" si="0"/>
        <v>46146</v>
      </c>
      <c r="AK6" s="21">
        <f t="shared" si="0"/>
        <v>46153</v>
      </c>
      <c r="AL6" s="21">
        <f t="shared" si="0"/>
        <v>46160</v>
      </c>
      <c r="AM6" s="21">
        <f t="shared" si="0"/>
        <v>46167</v>
      </c>
      <c r="AN6" s="21">
        <f t="shared" si="0"/>
        <v>46174</v>
      </c>
      <c r="AO6" s="21">
        <f t="shared" si="0"/>
        <v>46181</v>
      </c>
      <c r="AP6" s="21">
        <f t="shared" si="0"/>
        <v>46188</v>
      </c>
      <c r="AQ6" s="21">
        <f t="shared" si="0"/>
        <v>46195</v>
      </c>
      <c r="AR6" s="21">
        <f t="shared" si="0"/>
        <v>46202</v>
      </c>
      <c r="AS6" s="21">
        <f t="shared" si="0"/>
        <v>46209</v>
      </c>
      <c r="AT6" s="21">
        <f t="shared" si="0"/>
        <v>46216</v>
      </c>
      <c r="AU6" s="21">
        <f t="shared" si="0"/>
        <v>46223</v>
      </c>
      <c r="AV6" s="21">
        <f t="shared" si="0"/>
        <v>46230</v>
      </c>
      <c r="AW6" s="21">
        <f t="shared" si="0"/>
        <v>46237</v>
      </c>
      <c r="AX6" s="21">
        <f t="shared" ref="AX6:AZ6" si="1">AW6+7</f>
        <v>46244</v>
      </c>
      <c r="AY6" s="21">
        <f t="shared" si="1"/>
        <v>46251</v>
      </c>
      <c r="AZ6" s="21">
        <f t="shared" si="1"/>
        <v>46258</v>
      </c>
      <c r="BA6" s="21">
        <f t="shared" ref="BA6:BC6" si="2">AZ6+7</f>
        <v>46265</v>
      </c>
      <c r="BB6" s="21">
        <f t="shared" si="2"/>
        <v>46272</v>
      </c>
      <c r="BC6" s="21">
        <f t="shared" si="2"/>
        <v>46279</v>
      </c>
      <c r="BD6" s="21">
        <f t="shared" ref="BD6" si="3">BC6+7</f>
        <v>46286</v>
      </c>
    </row>
    <row r="7" spans="1:56" s="26" customFormat="1" ht="44.25" customHeight="1" x14ac:dyDescent="0.25">
      <c r="A7" s="23" t="s">
        <v>34</v>
      </c>
      <c r="B7" s="24" t="s">
        <v>31</v>
      </c>
      <c r="C7" s="24" t="s">
        <v>32</v>
      </c>
      <c r="D7" s="24" t="s">
        <v>36</v>
      </c>
      <c r="E7" s="25" t="str">
        <f t="shared" ref="E7:AJ7" si="4">_xlfn.CONCAT("Ε",WEEKNUM(week,2))</f>
        <v>Ε40</v>
      </c>
      <c r="F7" s="25" t="str">
        <f t="shared" si="4"/>
        <v>Ε41</v>
      </c>
      <c r="G7" s="25" t="str">
        <f t="shared" si="4"/>
        <v>Ε42</v>
      </c>
      <c r="H7" s="25" t="str">
        <f t="shared" si="4"/>
        <v>Ε43</v>
      </c>
      <c r="I7" s="25" t="str">
        <f t="shared" si="4"/>
        <v>Ε44</v>
      </c>
      <c r="J7" s="25" t="str">
        <f t="shared" si="4"/>
        <v>Ε45</v>
      </c>
      <c r="K7" s="25" t="str">
        <f t="shared" si="4"/>
        <v>Ε46</v>
      </c>
      <c r="L7" s="25" t="str">
        <f t="shared" si="4"/>
        <v>Ε47</v>
      </c>
      <c r="M7" s="25" t="str">
        <f t="shared" si="4"/>
        <v>Ε48</v>
      </c>
      <c r="N7" s="25" t="str">
        <f t="shared" si="4"/>
        <v>Ε49</v>
      </c>
      <c r="O7" s="25" t="str">
        <f t="shared" si="4"/>
        <v>Ε50</v>
      </c>
      <c r="P7" s="25" t="str">
        <f t="shared" si="4"/>
        <v>Ε51</v>
      </c>
      <c r="Q7" s="25" t="str">
        <f t="shared" si="4"/>
        <v>Ε52</v>
      </c>
      <c r="R7" s="25" t="str">
        <f t="shared" si="4"/>
        <v>Ε53</v>
      </c>
      <c r="S7" s="25" t="str">
        <f t="shared" si="4"/>
        <v>Ε2</v>
      </c>
      <c r="T7" s="25" t="str">
        <f t="shared" si="4"/>
        <v>Ε3</v>
      </c>
      <c r="U7" s="25" t="str">
        <f t="shared" si="4"/>
        <v>Ε4</v>
      </c>
      <c r="V7" s="25" t="str">
        <f t="shared" si="4"/>
        <v>Ε5</v>
      </c>
      <c r="W7" s="25" t="str">
        <f t="shared" si="4"/>
        <v>Ε6</v>
      </c>
      <c r="X7" s="25" t="str">
        <f t="shared" si="4"/>
        <v>Ε7</v>
      </c>
      <c r="Y7" s="25" t="str">
        <f t="shared" si="4"/>
        <v>Ε8</v>
      </c>
      <c r="Z7" s="25" t="str">
        <f t="shared" si="4"/>
        <v>Ε9</v>
      </c>
      <c r="AA7" s="25" t="str">
        <f t="shared" si="4"/>
        <v>Ε10</v>
      </c>
      <c r="AB7" s="25" t="str">
        <f t="shared" si="4"/>
        <v>Ε11</v>
      </c>
      <c r="AC7" s="25" t="str">
        <f t="shared" si="4"/>
        <v>Ε12</v>
      </c>
      <c r="AD7" s="25" t="str">
        <f t="shared" si="4"/>
        <v>Ε13</v>
      </c>
      <c r="AE7" s="25" t="str">
        <f t="shared" si="4"/>
        <v>Ε14</v>
      </c>
      <c r="AF7" s="25" t="str">
        <f t="shared" si="4"/>
        <v>Ε15</v>
      </c>
      <c r="AG7" s="25" t="str">
        <f t="shared" si="4"/>
        <v>Ε16</v>
      </c>
      <c r="AH7" s="25" t="str">
        <f t="shared" si="4"/>
        <v>Ε17</v>
      </c>
      <c r="AI7" s="25" t="str">
        <f t="shared" si="4"/>
        <v>Ε18</v>
      </c>
      <c r="AJ7" s="25" t="str">
        <f t="shared" si="4"/>
        <v>Ε19</v>
      </c>
      <c r="AK7" s="25" t="str">
        <f t="shared" ref="AK7:BD7" si="5">_xlfn.CONCAT("Ε",WEEKNUM(week,2))</f>
        <v>Ε20</v>
      </c>
      <c r="AL7" s="25" t="str">
        <f t="shared" si="5"/>
        <v>Ε21</v>
      </c>
      <c r="AM7" s="25" t="str">
        <f t="shared" si="5"/>
        <v>Ε22</v>
      </c>
      <c r="AN7" s="25" t="str">
        <f t="shared" si="5"/>
        <v>Ε23</v>
      </c>
      <c r="AO7" s="25" t="str">
        <f t="shared" si="5"/>
        <v>Ε24</v>
      </c>
      <c r="AP7" s="25" t="str">
        <f t="shared" si="5"/>
        <v>Ε25</v>
      </c>
      <c r="AQ7" s="25" t="str">
        <f t="shared" si="5"/>
        <v>Ε26</v>
      </c>
      <c r="AR7" s="25" t="str">
        <f t="shared" si="5"/>
        <v>Ε27</v>
      </c>
      <c r="AS7" s="25" t="str">
        <f t="shared" si="5"/>
        <v>Ε28</v>
      </c>
      <c r="AT7" s="25" t="str">
        <f t="shared" si="5"/>
        <v>Ε29</v>
      </c>
      <c r="AU7" s="25" t="str">
        <f t="shared" si="5"/>
        <v>Ε30</v>
      </c>
      <c r="AV7" s="25" t="str">
        <f t="shared" si="5"/>
        <v>Ε31</v>
      </c>
      <c r="AW7" s="25" t="str">
        <f t="shared" si="5"/>
        <v>Ε32</v>
      </c>
      <c r="AX7" s="25" t="str">
        <f t="shared" si="5"/>
        <v>Ε33</v>
      </c>
      <c r="AY7" s="25" t="str">
        <f t="shared" si="5"/>
        <v>Ε34</v>
      </c>
      <c r="AZ7" s="25" t="str">
        <f t="shared" si="5"/>
        <v>Ε35</v>
      </c>
      <c r="BA7" s="25" t="str">
        <f t="shared" si="5"/>
        <v>Ε36</v>
      </c>
      <c r="BB7" s="25" t="str">
        <f t="shared" si="5"/>
        <v>Ε37</v>
      </c>
      <c r="BC7" s="25" t="str">
        <f t="shared" si="5"/>
        <v>Ε38</v>
      </c>
      <c r="BD7" s="25" t="str">
        <f t="shared" si="5"/>
        <v>Ε39</v>
      </c>
    </row>
    <row r="8" spans="1:56" s="26" customFormat="1" ht="36" customHeight="1" x14ac:dyDescent="0.25">
      <c r="A8" s="27" t="s">
        <v>20</v>
      </c>
      <c r="B8" s="29">
        <v>45929</v>
      </c>
      <c r="C8" s="29">
        <v>46031</v>
      </c>
      <c r="D8" s="30">
        <f t="shared" ref="D8:D17" si="6">IF(OR(ISBLANK(start_date),ISBLANK(end_date)),"",1+ROUND((((end_date-WEEKDAY(end_date, 2)+1)-(start_date-WEEKDAY(start_date, 2)+1))/7),0))</f>
        <v>15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</row>
    <row r="9" spans="1:56" s="26" customFormat="1" ht="30.75" customHeight="1" x14ac:dyDescent="0.25">
      <c r="A9" s="27" t="s">
        <v>21</v>
      </c>
      <c r="B9" s="29">
        <v>46013</v>
      </c>
      <c r="C9" s="29">
        <v>46028</v>
      </c>
      <c r="D9" s="32">
        <f t="shared" si="6"/>
        <v>3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</row>
    <row r="10" spans="1:56" s="26" customFormat="1" ht="53.25" customHeight="1" x14ac:dyDescent="0.25">
      <c r="A10" s="33" t="s">
        <v>22</v>
      </c>
      <c r="B10" s="29">
        <v>46034</v>
      </c>
      <c r="C10" s="29">
        <v>46038</v>
      </c>
      <c r="D10" s="30">
        <f t="shared" si="6"/>
        <v>1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</row>
    <row r="11" spans="1:56" s="26" customFormat="1" ht="62.25" customHeight="1" x14ac:dyDescent="0.25">
      <c r="A11" s="33" t="s">
        <v>23</v>
      </c>
      <c r="B11" s="29">
        <v>46041</v>
      </c>
      <c r="C11" s="29">
        <v>46059</v>
      </c>
      <c r="D11" s="30">
        <f t="shared" si="6"/>
        <v>3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</row>
    <row r="12" spans="1:56" s="26" customFormat="1" ht="55.5" customHeight="1" x14ac:dyDescent="0.25">
      <c r="A12" s="33" t="s">
        <v>24</v>
      </c>
      <c r="B12" s="29">
        <v>46062</v>
      </c>
      <c r="C12" s="29">
        <v>46066</v>
      </c>
      <c r="D12" s="30">
        <f t="shared" si="6"/>
        <v>1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</row>
    <row r="13" spans="1:56" s="26" customFormat="1" ht="32.25" customHeight="1" x14ac:dyDescent="0.25">
      <c r="A13" s="27" t="s">
        <v>25</v>
      </c>
      <c r="B13" s="29">
        <v>46069</v>
      </c>
      <c r="C13" s="29">
        <v>46171</v>
      </c>
      <c r="D13" s="30">
        <f t="shared" si="6"/>
        <v>15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31"/>
      <c r="AH13" s="31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s="26" customFormat="1" ht="36" customHeight="1" x14ac:dyDescent="0.25">
      <c r="A14" s="27" t="s">
        <v>26</v>
      </c>
      <c r="B14" s="29">
        <v>46118</v>
      </c>
      <c r="C14" s="29">
        <v>46131</v>
      </c>
      <c r="D14" s="30">
        <f t="shared" si="6"/>
        <v>2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31"/>
      <c r="AH14" s="31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s="26" customFormat="1" ht="55.5" customHeight="1" x14ac:dyDescent="0.25">
      <c r="A15" s="33" t="s">
        <v>27</v>
      </c>
      <c r="B15" s="29">
        <v>46174</v>
      </c>
      <c r="C15" s="29">
        <v>46178</v>
      </c>
      <c r="D15" s="30">
        <f t="shared" si="6"/>
        <v>1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s="26" customFormat="1" ht="58.5" customHeight="1" x14ac:dyDescent="0.25">
      <c r="A16" s="33" t="s">
        <v>28</v>
      </c>
      <c r="B16" s="29">
        <v>46181</v>
      </c>
      <c r="C16" s="29">
        <v>46199</v>
      </c>
      <c r="D16" s="30">
        <f t="shared" si="6"/>
        <v>3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31"/>
      <c r="AS16" s="31"/>
      <c r="AT16" s="31"/>
      <c r="AU16" s="31"/>
      <c r="AV16" s="31"/>
      <c r="AW16" s="31"/>
      <c r="AX16" s="31"/>
      <c r="AY16" s="31"/>
      <c r="AZ16" s="31"/>
      <c r="BA16" s="28"/>
      <c r="BB16" s="28"/>
      <c r="BC16" s="28"/>
      <c r="BD16" s="28"/>
    </row>
    <row r="17" spans="1:56" s="26" customFormat="1" ht="44.25" customHeight="1" x14ac:dyDescent="0.25">
      <c r="A17" s="33" t="s">
        <v>56</v>
      </c>
      <c r="B17" s="29">
        <v>46265</v>
      </c>
      <c r="C17" s="29">
        <v>46290</v>
      </c>
      <c r="D17" s="30">
        <f t="shared" si="6"/>
        <v>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31"/>
      <c r="AS17" s="31"/>
      <c r="AT17" s="31"/>
      <c r="AU17" s="31"/>
      <c r="AV17" s="31"/>
      <c r="AW17" s="31"/>
      <c r="AX17" s="31"/>
      <c r="AY17" s="31"/>
      <c r="AZ17" s="31"/>
      <c r="BA17" s="28"/>
      <c r="BB17" s="28"/>
      <c r="BC17" s="28"/>
      <c r="BD17" s="28"/>
    </row>
    <row r="18" spans="1:56" ht="15" x14ac:dyDescent="0.25"/>
    <row r="19" spans="1:56" ht="15" x14ac:dyDescent="0.25">
      <c r="A19" s="34" t="s">
        <v>29</v>
      </c>
    </row>
    <row r="20" spans="1:56" ht="15" x14ac:dyDescent="0.25">
      <c r="A20" s="35" t="s">
        <v>58</v>
      </c>
    </row>
    <row r="21" spans="1:56" ht="15" x14ac:dyDescent="0.25">
      <c r="A21" s="35" t="s">
        <v>59</v>
      </c>
    </row>
    <row r="22" spans="1:56" ht="15" x14ac:dyDescent="0.25">
      <c r="A22" s="35" t="s">
        <v>60</v>
      </c>
    </row>
    <row r="23" spans="1:56" ht="15" x14ac:dyDescent="0.25">
      <c r="A23" s="35" t="s">
        <v>61</v>
      </c>
    </row>
    <row r="24" spans="1:56" ht="15" x14ac:dyDescent="0.25">
      <c r="A24" s="35" t="s">
        <v>62</v>
      </c>
    </row>
    <row r="25" spans="1:56" ht="15" x14ac:dyDescent="0.25">
      <c r="A25" s="36" t="s">
        <v>63</v>
      </c>
    </row>
    <row r="26" spans="1:56" ht="15" x14ac:dyDescent="0.25">
      <c r="A26" s="36" t="s">
        <v>30</v>
      </c>
    </row>
    <row r="27" spans="1:56" ht="15" x14ac:dyDescent="0.25">
      <c r="A27" s="36" t="s">
        <v>64</v>
      </c>
    </row>
    <row r="28" spans="1:56" ht="15" x14ac:dyDescent="0.25">
      <c r="A28" s="50" t="s">
        <v>54</v>
      </c>
    </row>
    <row r="29" spans="1:56" ht="15" x14ac:dyDescent="0.25">
      <c r="A29" s="35" t="s">
        <v>65</v>
      </c>
    </row>
    <row r="30" spans="1:56" ht="15" x14ac:dyDescent="0.25">
      <c r="A30" s="35" t="s">
        <v>66</v>
      </c>
    </row>
    <row r="31" spans="1:56" ht="15" x14ac:dyDescent="0.25">
      <c r="A31" s="35" t="s">
        <v>67</v>
      </c>
    </row>
    <row r="32" spans="1:56" ht="15" x14ac:dyDescent="0.25">
      <c r="A32" s="35" t="s">
        <v>68</v>
      </c>
    </row>
    <row r="33" spans="1:1" ht="15" x14ac:dyDescent="0.25">
      <c r="A33" s="35" t="s">
        <v>69</v>
      </c>
    </row>
  </sheetData>
  <mergeCells count="5">
    <mergeCell ref="T3:X3"/>
    <mergeCell ref="E3:J3"/>
    <mergeCell ref="K3:N3"/>
    <mergeCell ref="A5:BD5"/>
    <mergeCell ref="A6:D6"/>
  </mergeCells>
  <phoneticPr fontId="3" type="noConversion"/>
  <conditionalFormatting sqref="A8:A17">
    <cfRule type="expression" dxfId="7" priority="32">
      <formula>OR(type="T")</formula>
    </cfRule>
    <cfRule type="expression" dxfId="6" priority="33">
      <formula>OR(type="P")</formula>
    </cfRule>
  </conditionalFormatting>
  <conditionalFormatting sqref="D8:D17">
    <cfRule type="expression" dxfId="5" priority="1">
      <formula>_xlfn.ISFORMULA(duration)</formula>
    </cfRule>
  </conditionalFormatting>
  <conditionalFormatting sqref="E8:BD17">
    <cfRule type="expression" dxfId="4" priority="2">
      <formula>AND(NOT(ISBLANK(start_date)),(week-WEEKDAY(week,2)+7)&gt;=(start_date-WEEKDAY(start_date,2)+7),(week-WEEKDAY(week,2)+7)&lt;=(end_date-WEEKDAY(end_date,2)+7))</formula>
    </cfRule>
  </conditionalFormatting>
  <pageMargins left="0.25" right="0.25" top="0.75" bottom="0.75" header="0.3" footer="0.3"/>
  <pageSetup paperSize="9" scale="4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Scroll Bar 5">
              <controlPr defaultSize="0" autoPict="0">
                <anchor moveWithCells="1">
                  <from>
                    <xdr:col>34</xdr:col>
                    <xdr:colOff>9525</xdr:colOff>
                    <xdr:row>2</xdr:row>
                    <xdr:rowOff>0</xdr:rowOff>
                  </from>
                  <to>
                    <xdr:col>60</xdr:col>
                    <xdr:colOff>219075</xdr:colOff>
                    <xdr:row>2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5F14-2127-488F-B692-0855E1256D87}">
  <sheetPr>
    <pageSetUpPr fitToPage="1"/>
  </sheetPr>
  <dimension ref="A1:BD33"/>
  <sheetViews>
    <sheetView showGridLines="0" tabSelected="1" zoomScale="70" zoomScaleNormal="70" workbookViewId="0">
      <selection activeCell="B11" sqref="B11"/>
    </sheetView>
  </sheetViews>
  <sheetFormatPr defaultColWidth="8.85546875" defaultRowHeight="15" x14ac:dyDescent="0.25"/>
  <cols>
    <col min="1" max="1" width="29.7109375" style="9" customWidth="1"/>
    <col min="2" max="2" width="8.7109375" style="9" customWidth="1"/>
    <col min="3" max="3" width="8.7109375" style="10" customWidth="1"/>
    <col min="4" max="4" width="11" style="10" customWidth="1"/>
    <col min="5" max="9" width="4.28515625" style="11" customWidth="1"/>
    <col min="10" max="10" width="4.5703125" style="11" customWidth="1"/>
    <col min="11" max="17" width="4.28515625" style="11" customWidth="1"/>
    <col min="18" max="56" width="4.28515625" style="12" customWidth="1"/>
    <col min="57" max="57" width="3.28515625" style="12" customWidth="1"/>
    <col min="58" max="58" width="3" style="12" customWidth="1"/>
    <col min="59" max="16384" width="8.85546875" style="12"/>
  </cols>
  <sheetData>
    <row r="1" spans="1:56" s="44" customFormat="1" ht="34.5" customHeight="1" x14ac:dyDescent="0.25">
      <c r="A1" s="45"/>
      <c r="B1" s="37"/>
      <c r="C1" s="38"/>
      <c r="E1" s="37"/>
      <c r="F1" s="37"/>
      <c r="G1" s="37"/>
      <c r="H1" s="37"/>
      <c r="I1" s="37"/>
      <c r="J1" s="37"/>
      <c r="K1" s="37"/>
      <c r="L1" s="37"/>
      <c r="M1" s="39"/>
      <c r="N1" s="37"/>
      <c r="O1" s="40"/>
      <c r="P1" s="37"/>
      <c r="Q1" s="37"/>
      <c r="R1" s="37"/>
      <c r="S1" s="37"/>
      <c r="T1" s="40"/>
      <c r="U1" s="41"/>
      <c r="V1" s="37"/>
      <c r="W1" s="37"/>
      <c r="X1" s="41"/>
      <c r="Y1" s="42"/>
      <c r="Z1" s="42"/>
      <c r="AA1" s="42"/>
      <c r="AB1" s="42"/>
      <c r="AC1" s="42"/>
      <c r="AD1" s="43"/>
      <c r="AE1" s="41"/>
      <c r="AF1" s="42"/>
      <c r="AG1" s="42"/>
      <c r="AH1" s="42"/>
      <c r="AI1" s="43"/>
      <c r="AJ1" s="42"/>
      <c r="AK1" s="37"/>
      <c r="AL1" s="37"/>
      <c r="AM1" s="43"/>
      <c r="AN1" s="43"/>
      <c r="AO1" s="37"/>
      <c r="AP1" s="37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</row>
    <row r="2" spans="1:56" ht="39.75" customHeight="1" x14ac:dyDescent="0.25">
      <c r="A2" s="47" t="s">
        <v>35</v>
      </c>
    </row>
    <row r="3" spans="1:56" s="17" customFormat="1" ht="42.75" customHeight="1" x14ac:dyDescent="0.35">
      <c r="A3" s="46"/>
      <c r="B3" s="13"/>
      <c r="C3" s="14"/>
      <c r="D3" s="14"/>
      <c r="E3" s="57" t="s">
        <v>53</v>
      </c>
      <c r="F3" s="57"/>
      <c r="G3" s="57"/>
      <c r="H3" s="57"/>
      <c r="I3" s="57"/>
      <c r="J3" s="57"/>
      <c r="K3" s="58">
        <v>45929</v>
      </c>
      <c r="L3" s="59"/>
      <c r="M3" s="59"/>
      <c r="N3" s="60"/>
      <c r="O3" s="15"/>
      <c r="P3" s="15"/>
      <c r="Q3" s="15"/>
      <c r="R3" s="16"/>
      <c r="S3" s="16"/>
      <c r="T3" s="49"/>
      <c r="U3" s="49"/>
      <c r="V3" s="49"/>
      <c r="W3" s="49"/>
      <c r="X3" s="49"/>
      <c r="Z3" s="18"/>
      <c r="AI3" s="18">
        <v>1</v>
      </c>
    </row>
    <row r="4" spans="1:56" s="17" customFormat="1" ht="18" customHeight="1" x14ac:dyDescent="0.25">
      <c r="A4" s="13"/>
      <c r="B4" s="13"/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56" s="17" customFormat="1" ht="18" customHeight="1" x14ac:dyDescent="0.25">
      <c r="A5" s="55" t="s">
        <v>70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</row>
    <row r="6" spans="1:56" s="22" customFormat="1" ht="66.599999999999994" customHeight="1" x14ac:dyDescent="0.25">
      <c r="A6" s="61"/>
      <c r="B6" s="62"/>
      <c r="C6" s="62"/>
      <c r="D6" s="63"/>
      <c r="E6" s="48">
        <f>project_start_date-WEEKDAY(project_start_date,2)+1+7*(display_week-1)</f>
        <v>45929</v>
      </c>
      <c r="F6" s="48">
        <f>E6+7</f>
        <v>45936</v>
      </c>
      <c r="G6" s="48">
        <f t="shared" ref="G6:BD6" si="0">F6+7</f>
        <v>45943</v>
      </c>
      <c r="H6" s="48">
        <f t="shared" si="0"/>
        <v>45950</v>
      </c>
      <c r="I6" s="48">
        <f t="shared" si="0"/>
        <v>45957</v>
      </c>
      <c r="J6" s="48">
        <f t="shared" si="0"/>
        <v>45964</v>
      </c>
      <c r="K6" s="48">
        <f t="shared" si="0"/>
        <v>45971</v>
      </c>
      <c r="L6" s="48">
        <f t="shared" si="0"/>
        <v>45978</v>
      </c>
      <c r="M6" s="48">
        <f t="shared" si="0"/>
        <v>45985</v>
      </c>
      <c r="N6" s="48">
        <f t="shared" si="0"/>
        <v>45992</v>
      </c>
      <c r="O6" s="48">
        <f t="shared" si="0"/>
        <v>45999</v>
      </c>
      <c r="P6" s="48">
        <f t="shared" si="0"/>
        <v>46006</v>
      </c>
      <c r="Q6" s="48">
        <f t="shared" si="0"/>
        <v>46013</v>
      </c>
      <c r="R6" s="48">
        <f t="shared" si="0"/>
        <v>46020</v>
      </c>
      <c r="S6" s="48">
        <f t="shared" si="0"/>
        <v>46027</v>
      </c>
      <c r="T6" s="48">
        <f t="shared" si="0"/>
        <v>46034</v>
      </c>
      <c r="U6" s="48">
        <f t="shared" si="0"/>
        <v>46041</v>
      </c>
      <c r="V6" s="48">
        <f t="shared" si="0"/>
        <v>46048</v>
      </c>
      <c r="W6" s="48">
        <f t="shared" si="0"/>
        <v>46055</v>
      </c>
      <c r="X6" s="48">
        <f t="shared" si="0"/>
        <v>46062</v>
      </c>
      <c r="Y6" s="48">
        <f t="shared" si="0"/>
        <v>46069</v>
      </c>
      <c r="Z6" s="48">
        <f t="shared" si="0"/>
        <v>46076</v>
      </c>
      <c r="AA6" s="48">
        <f t="shared" si="0"/>
        <v>46083</v>
      </c>
      <c r="AB6" s="48">
        <f t="shared" si="0"/>
        <v>46090</v>
      </c>
      <c r="AC6" s="48">
        <f t="shared" si="0"/>
        <v>46097</v>
      </c>
      <c r="AD6" s="48">
        <f t="shared" si="0"/>
        <v>46104</v>
      </c>
      <c r="AE6" s="48">
        <f t="shared" si="0"/>
        <v>46111</v>
      </c>
      <c r="AF6" s="48">
        <f t="shared" si="0"/>
        <v>46118</v>
      </c>
      <c r="AG6" s="48">
        <f t="shared" si="0"/>
        <v>46125</v>
      </c>
      <c r="AH6" s="48">
        <f t="shared" si="0"/>
        <v>46132</v>
      </c>
      <c r="AI6" s="48">
        <f t="shared" si="0"/>
        <v>46139</v>
      </c>
      <c r="AJ6" s="48">
        <f t="shared" si="0"/>
        <v>46146</v>
      </c>
      <c r="AK6" s="48">
        <f t="shared" si="0"/>
        <v>46153</v>
      </c>
      <c r="AL6" s="48">
        <f t="shared" si="0"/>
        <v>46160</v>
      </c>
      <c r="AM6" s="48">
        <f t="shared" si="0"/>
        <v>46167</v>
      </c>
      <c r="AN6" s="48">
        <f t="shared" si="0"/>
        <v>46174</v>
      </c>
      <c r="AO6" s="48">
        <f t="shared" si="0"/>
        <v>46181</v>
      </c>
      <c r="AP6" s="48">
        <f t="shared" si="0"/>
        <v>46188</v>
      </c>
      <c r="AQ6" s="48">
        <f t="shared" si="0"/>
        <v>46195</v>
      </c>
      <c r="AR6" s="48">
        <f t="shared" si="0"/>
        <v>46202</v>
      </c>
      <c r="AS6" s="48">
        <f t="shared" si="0"/>
        <v>46209</v>
      </c>
      <c r="AT6" s="48">
        <f t="shared" si="0"/>
        <v>46216</v>
      </c>
      <c r="AU6" s="48">
        <f t="shared" si="0"/>
        <v>46223</v>
      </c>
      <c r="AV6" s="48">
        <f t="shared" si="0"/>
        <v>46230</v>
      </c>
      <c r="AW6" s="48">
        <f t="shared" si="0"/>
        <v>46237</v>
      </c>
      <c r="AX6" s="48">
        <f t="shared" si="0"/>
        <v>46244</v>
      </c>
      <c r="AY6" s="48">
        <f t="shared" si="0"/>
        <v>46251</v>
      </c>
      <c r="AZ6" s="48">
        <f t="shared" si="0"/>
        <v>46258</v>
      </c>
      <c r="BA6" s="48">
        <f t="shared" si="0"/>
        <v>46265</v>
      </c>
      <c r="BB6" s="48">
        <f t="shared" si="0"/>
        <v>46272</v>
      </c>
      <c r="BC6" s="48">
        <f t="shared" si="0"/>
        <v>46279</v>
      </c>
      <c r="BD6" s="48">
        <f t="shared" si="0"/>
        <v>46286</v>
      </c>
    </row>
    <row r="7" spans="1:56" s="26" customFormat="1" ht="40.5" customHeight="1" x14ac:dyDescent="0.25">
      <c r="A7" s="23" t="s">
        <v>50</v>
      </c>
      <c r="B7" s="24" t="s">
        <v>39</v>
      </c>
      <c r="C7" s="24" t="s">
        <v>40</v>
      </c>
      <c r="D7" s="24" t="s">
        <v>38</v>
      </c>
      <c r="E7" s="25" t="str">
        <f t="shared" ref="E7:AJ7" si="1">_xlfn.CONCAT("Ε",WEEKNUM(week,2))</f>
        <v>Ε40</v>
      </c>
      <c r="F7" s="25" t="str">
        <f t="shared" si="1"/>
        <v>Ε41</v>
      </c>
      <c r="G7" s="25" t="str">
        <f t="shared" si="1"/>
        <v>Ε42</v>
      </c>
      <c r="H7" s="25" t="str">
        <f t="shared" si="1"/>
        <v>Ε43</v>
      </c>
      <c r="I7" s="25" t="str">
        <f t="shared" si="1"/>
        <v>Ε44</v>
      </c>
      <c r="J7" s="25" t="str">
        <f t="shared" si="1"/>
        <v>Ε45</v>
      </c>
      <c r="K7" s="25" t="str">
        <f t="shared" si="1"/>
        <v>Ε46</v>
      </c>
      <c r="L7" s="25" t="str">
        <f t="shared" si="1"/>
        <v>Ε47</v>
      </c>
      <c r="M7" s="25" t="str">
        <f t="shared" si="1"/>
        <v>Ε48</v>
      </c>
      <c r="N7" s="25" t="str">
        <f t="shared" si="1"/>
        <v>Ε49</v>
      </c>
      <c r="O7" s="25" t="str">
        <f t="shared" si="1"/>
        <v>Ε50</v>
      </c>
      <c r="P7" s="25" t="str">
        <f t="shared" si="1"/>
        <v>Ε51</v>
      </c>
      <c r="Q7" s="25" t="str">
        <f t="shared" si="1"/>
        <v>Ε52</v>
      </c>
      <c r="R7" s="25" t="str">
        <f t="shared" si="1"/>
        <v>Ε53</v>
      </c>
      <c r="S7" s="25" t="str">
        <f t="shared" si="1"/>
        <v>Ε2</v>
      </c>
      <c r="T7" s="25" t="str">
        <f t="shared" si="1"/>
        <v>Ε3</v>
      </c>
      <c r="U7" s="25" t="str">
        <f t="shared" si="1"/>
        <v>Ε4</v>
      </c>
      <c r="V7" s="25" t="str">
        <f t="shared" si="1"/>
        <v>Ε5</v>
      </c>
      <c r="W7" s="25" t="str">
        <f t="shared" si="1"/>
        <v>Ε6</v>
      </c>
      <c r="X7" s="25" t="str">
        <f t="shared" si="1"/>
        <v>Ε7</v>
      </c>
      <c r="Y7" s="25" t="str">
        <f t="shared" si="1"/>
        <v>Ε8</v>
      </c>
      <c r="Z7" s="25" t="str">
        <f t="shared" si="1"/>
        <v>Ε9</v>
      </c>
      <c r="AA7" s="25" t="str">
        <f t="shared" si="1"/>
        <v>Ε10</v>
      </c>
      <c r="AB7" s="25" t="str">
        <f t="shared" si="1"/>
        <v>Ε11</v>
      </c>
      <c r="AC7" s="25" t="str">
        <f t="shared" si="1"/>
        <v>Ε12</v>
      </c>
      <c r="AD7" s="25" t="str">
        <f t="shared" si="1"/>
        <v>Ε13</v>
      </c>
      <c r="AE7" s="25" t="str">
        <f t="shared" si="1"/>
        <v>Ε14</v>
      </c>
      <c r="AF7" s="25" t="str">
        <f t="shared" si="1"/>
        <v>Ε15</v>
      </c>
      <c r="AG7" s="25" t="str">
        <f t="shared" si="1"/>
        <v>Ε16</v>
      </c>
      <c r="AH7" s="25" t="str">
        <f t="shared" si="1"/>
        <v>Ε17</v>
      </c>
      <c r="AI7" s="25" t="str">
        <f t="shared" si="1"/>
        <v>Ε18</v>
      </c>
      <c r="AJ7" s="25" t="str">
        <f t="shared" si="1"/>
        <v>Ε19</v>
      </c>
      <c r="AK7" s="25" t="str">
        <f t="shared" ref="AK7:BD7" si="2">_xlfn.CONCAT("Ε",WEEKNUM(week,2))</f>
        <v>Ε20</v>
      </c>
      <c r="AL7" s="25" t="str">
        <f t="shared" si="2"/>
        <v>Ε21</v>
      </c>
      <c r="AM7" s="25" t="str">
        <f t="shared" si="2"/>
        <v>Ε22</v>
      </c>
      <c r="AN7" s="25" t="str">
        <f t="shared" si="2"/>
        <v>Ε23</v>
      </c>
      <c r="AO7" s="25" t="str">
        <f t="shared" si="2"/>
        <v>Ε24</v>
      </c>
      <c r="AP7" s="25" t="str">
        <f t="shared" si="2"/>
        <v>Ε25</v>
      </c>
      <c r="AQ7" s="25" t="str">
        <f t="shared" si="2"/>
        <v>Ε26</v>
      </c>
      <c r="AR7" s="25" t="str">
        <f t="shared" si="2"/>
        <v>Ε27</v>
      </c>
      <c r="AS7" s="25" t="str">
        <f t="shared" si="2"/>
        <v>Ε28</v>
      </c>
      <c r="AT7" s="25" t="str">
        <f t="shared" si="2"/>
        <v>Ε29</v>
      </c>
      <c r="AU7" s="25" t="str">
        <f t="shared" si="2"/>
        <v>Ε30</v>
      </c>
      <c r="AV7" s="25" t="str">
        <f t="shared" si="2"/>
        <v>Ε31</v>
      </c>
      <c r="AW7" s="25" t="str">
        <f t="shared" si="2"/>
        <v>Ε32</v>
      </c>
      <c r="AX7" s="25" t="str">
        <f t="shared" si="2"/>
        <v>Ε33</v>
      </c>
      <c r="AY7" s="25" t="str">
        <f t="shared" si="2"/>
        <v>Ε34</v>
      </c>
      <c r="AZ7" s="25" t="str">
        <f t="shared" si="2"/>
        <v>Ε35</v>
      </c>
      <c r="BA7" s="25" t="str">
        <f t="shared" si="2"/>
        <v>Ε36</v>
      </c>
      <c r="BB7" s="25" t="str">
        <f t="shared" si="2"/>
        <v>Ε37</v>
      </c>
      <c r="BC7" s="25" t="str">
        <f t="shared" si="2"/>
        <v>Ε38</v>
      </c>
      <c r="BD7" s="25" t="str">
        <f t="shared" si="2"/>
        <v>Ε39</v>
      </c>
    </row>
    <row r="8" spans="1:56" s="26" customFormat="1" ht="28.5" customHeight="1" x14ac:dyDescent="0.25">
      <c r="A8" s="27" t="s">
        <v>37</v>
      </c>
      <c r="B8" s="29">
        <v>45929</v>
      </c>
      <c r="C8" s="29">
        <v>46031</v>
      </c>
      <c r="D8" s="30">
        <f t="shared" ref="D8:D17" si="3">IF(OR(ISBLANK(start_date),ISBLANK(end_date)),"",1+ROUND((((end_date-WEEKDAY(end_date, 2)+1)-(start_date-WEEKDAY(start_date, 2)+1))/7),0))</f>
        <v>15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</row>
    <row r="9" spans="1:56" s="26" customFormat="1" ht="29.25" customHeight="1" x14ac:dyDescent="0.25">
      <c r="A9" s="27" t="s">
        <v>41</v>
      </c>
      <c r="B9" s="29">
        <v>46013</v>
      </c>
      <c r="C9" s="29">
        <v>46028</v>
      </c>
      <c r="D9" s="32">
        <f t="shared" si="3"/>
        <v>3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</row>
    <row r="10" spans="1:56" s="26" customFormat="1" ht="80.25" customHeight="1" x14ac:dyDescent="0.25">
      <c r="A10" s="33" t="s">
        <v>42</v>
      </c>
      <c r="B10" s="29">
        <v>46034</v>
      </c>
      <c r="C10" s="29">
        <v>46038</v>
      </c>
      <c r="D10" s="30">
        <f t="shared" si="3"/>
        <v>1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</row>
    <row r="11" spans="1:56" s="26" customFormat="1" ht="67.5" customHeight="1" x14ac:dyDescent="0.25">
      <c r="A11" s="33" t="s">
        <v>43</v>
      </c>
      <c r="B11" s="29">
        <v>46041</v>
      </c>
      <c r="C11" s="29">
        <v>46059</v>
      </c>
      <c r="D11" s="30">
        <f t="shared" si="3"/>
        <v>3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</row>
    <row r="12" spans="1:56" s="26" customFormat="1" ht="84.75" customHeight="1" x14ac:dyDescent="0.25">
      <c r="A12" s="33" t="s">
        <v>44</v>
      </c>
      <c r="B12" s="29">
        <v>46062</v>
      </c>
      <c r="C12" s="29">
        <v>46066</v>
      </c>
      <c r="D12" s="30">
        <f t="shared" si="3"/>
        <v>1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</row>
    <row r="13" spans="1:56" s="26" customFormat="1" ht="24" customHeight="1" x14ac:dyDescent="0.25">
      <c r="A13" s="27" t="s">
        <v>45</v>
      </c>
      <c r="B13" s="29">
        <v>46069</v>
      </c>
      <c r="C13" s="29">
        <v>46171</v>
      </c>
      <c r="D13" s="30">
        <f t="shared" si="3"/>
        <v>15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31"/>
      <c r="AH13" s="31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s="26" customFormat="1" ht="24.75" customHeight="1" x14ac:dyDescent="0.25">
      <c r="A14" s="33" t="s">
        <v>46</v>
      </c>
      <c r="B14" s="29">
        <v>46118</v>
      </c>
      <c r="C14" s="29">
        <v>46131</v>
      </c>
      <c r="D14" s="30">
        <f t="shared" si="3"/>
        <v>2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31"/>
      <c r="AH14" s="31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s="26" customFormat="1" ht="78.75" customHeight="1" x14ac:dyDescent="0.25">
      <c r="A15" s="33" t="s">
        <v>47</v>
      </c>
      <c r="B15" s="29">
        <v>46174</v>
      </c>
      <c r="C15" s="29">
        <v>46178</v>
      </c>
      <c r="D15" s="30">
        <f t="shared" si="3"/>
        <v>1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s="26" customFormat="1" ht="65.25" customHeight="1" x14ac:dyDescent="0.25">
      <c r="A16" s="33" t="s">
        <v>48</v>
      </c>
      <c r="B16" s="29">
        <v>46181</v>
      </c>
      <c r="C16" s="29">
        <v>46199</v>
      </c>
      <c r="D16" s="30">
        <f t="shared" si="3"/>
        <v>3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31"/>
      <c r="AS16" s="31"/>
      <c r="AT16" s="31"/>
      <c r="AU16" s="31"/>
      <c r="AV16" s="31"/>
      <c r="AW16" s="31"/>
      <c r="AX16" s="31"/>
      <c r="AY16" s="31"/>
      <c r="AZ16" s="31"/>
      <c r="BA16" s="28"/>
      <c r="BB16" s="28"/>
      <c r="BC16" s="28"/>
      <c r="BD16" s="28"/>
    </row>
    <row r="17" spans="1:56" s="26" customFormat="1" ht="41.25" customHeight="1" x14ac:dyDescent="0.25">
      <c r="A17" s="33" t="s">
        <v>49</v>
      </c>
      <c r="B17" s="29">
        <v>46265</v>
      </c>
      <c r="C17" s="29">
        <v>46290</v>
      </c>
      <c r="D17" s="30">
        <f t="shared" si="3"/>
        <v>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31"/>
      <c r="AS17" s="31"/>
      <c r="AT17" s="31"/>
      <c r="AU17" s="31"/>
      <c r="AV17" s="31"/>
      <c r="AW17" s="31"/>
      <c r="AX17" s="31"/>
      <c r="AY17" s="31"/>
      <c r="AZ17" s="31"/>
      <c r="BA17" s="28"/>
      <c r="BB17" s="28"/>
      <c r="BC17" s="28"/>
      <c r="BD17" s="28"/>
    </row>
    <row r="19" spans="1:56" x14ac:dyDescent="0.25">
      <c r="A19" s="34" t="s">
        <v>51</v>
      </c>
    </row>
    <row r="20" spans="1:56" x14ac:dyDescent="0.25">
      <c r="A20" s="35" t="s">
        <v>71</v>
      </c>
    </row>
    <row r="21" spans="1:56" x14ac:dyDescent="0.25">
      <c r="A21" s="35" t="s">
        <v>72</v>
      </c>
    </row>
    <row r="22" spans="1:56" x14ac:dyDescent="0.25">
      <c r="A22" s="35" t="s">
        <v>73</v>
      </c>
    </row>
    <row r="23" spans="1:56" x14ac:dyDescent="0.25">
      <c r="A23" s="35" t="s">
        <v>74</v>
      </c>
    </row>
    <row r="24" spans="1:56" x14ac:dyDescent="0.25">
      <c r="A24" s="35" t="s">
        <v>75</v>
      </c>
    </row>
    <row r="25" spans="1:56" x14ac:dyDescent="0.25">
      <c r="A25" s="36" t="s">
        <v>76</v>
      </c>
    </row>
    <row r="26" spans="1:56" x14ac:dyDescent="0.25">
      <c r="A26" s="36" t="s">
        <v>52</v>
      </c>
    </row>
    <row r="27" spans="1:56" x14ac:dyDescent="0.25">
      <c r="A27" s="36" t="s">
        <v>77</v>
      </c>
    </row>
    <row r="28" spans="1:56" x14ac:dyDescent="0.25">
      <c r="A28" s="36" t="s">
        <v>55</v>
      </c>
    </row>
    <row r="29" spans="1:56" x14ac:dyDescent="0.25">
      <c r="A29" s="35" t="s">
        <v>78</v>
      </c>
    </row>
    <row r="30" spans="1:56" x14ac:dyDescent="0.25">
      <c r="A30" s="35" t="s">
        <v>79</v>
      </c>
    </row>
    <row r="31" spans="1:56" x14ac:dyDescent="0.25">
      <c r="A31" s="35" t="s">
        <v>80</v>
      </c>
    </row>
    <row r="32" spans="1:56" x14ac:dyDescent="0.25">
      <c r="A32" s="35" t="s">
        <v>81</v>
      </c>
    </row>
    <row r="33" spans="1:1" x14ac:dyDescent="0.25">
      <c r="A33" s="35" t="s">
        <v>82</v>
      </c>
    </row>
  </sheetData>
  <mergeCells count="4">
    <mergeCell ref="E3:J3"/>
    <mergeCell ref="K3:N3"/>
    <mergeCell ref="A5:BD5"/>
    <mergeCell ref="A6:D6"/>
  </mergeCells>
  <conditionalFormatting sqref="A8:A17">
    <cfRule type="expression" dxfId="3" priority="3">
      <formula>OR(type="T")</formula>
    </cfRule>
    <cfRule type="expression" dxfId="2" priority="4">
      <formula>OR(type="P")</formula>
    </cfRule>
  </conditionalFormatting>
  <conditionalFormatting sqref="D8:D17">
    <cfRule type="expression" dxfId="1" priority="1">
      <formula>_xlfn.ISFORMULA(duration)</formula>
    </cfRule>
  </conditionalFormatting>
  <conditionalFormatting sqref="E8:BD17">
    <cfRule type="expression" dxfId="0" priority="2">
      <formula>AND(NOT(ISBLANK(start_date)),(week-WEEKDAY(week,2)+7)&gt;=(start_date-WEEKDAY(start_date,2)+7),(week-WEEKDAY(week,2)+7)&lt;=(end_date-WEEKDAY(end_date,2)+7))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croll Bar 1">
              <controlPr defaultSize="0" autoPict="0">
                <anchor moveWithCells="1">
                  <from>
                    <xdr:col>34</xdr:col>
                    <xdr:colOff>9525</xdr:colOff>
                    <xdr:row>2</xdr:row>
                    <xdr:rowOff>0</xdr:rowOff>
                  </from>
                  <to>
                    <xdr:col>59</xdr:col>
                    <xdr:colOff>561975</xdr:colOff>
                    <xdr:row>2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2598-6478-4D0F-B4DD-8C3C44913641}">
  <dimension ref="B12:F34"/>
  <sheetViews>
    <sheetView showGridLines="0" topLeftCell="A11" workbookViewId="0">
      <selection activeCell="F25" sqref="F25"/>
    </sheetView>
  </sheetViews>
  <sheetFormatPr defaultColWidth="8.85546875" defaultRowHeight="14.25" x14ac:dyDescent="0.25"/>
  <cols>
    <col min="1" max="1" width="2.7109375" style="4" customWidth="1"/>
    <col min="2" max="2" width="3.28515625" style="4" customWidth="1"/>
    <col min="3" max="3" width="3.5703125" style="2" customWidth="1"/>
    <col min="4" max="4" width="2.7109375" style="4" customWidth="1"/>
    <col min="5" max="5" width="8.28515625" style="4" customWidth="1"/>
    <col min="6" max="6" width="4.28515625" style="4" customWidth="1"/>
    <col min="7" max="16384" width="8.85546875" style="4"/>
  </cols>
  <sheetData>
    <row r="12" spans="2:4" s="3" customFormat="1" ht="19.899999999999999" customHeight="1" x14ac:dyDescent="0.25">
      <c r="B12" s="1" t="s">
        <v>0</v>
      </c>
      <c r="C12" s="2"/>
    </row>
    <row r="13" spans="2:4" s="5" customFormat="1" ht="18" customHeight="1" x14ac:dyDescent="0.2">
      <c r="C13" s="6" t="s">
        <v>1</v>
      </c>
      <c r="D13" s="5" t="s">
        <v>2</v>
      </c>
    </row>
    <row r="14" spans="2:4" s="5" customFormat="1" ht="18" customHeight="1" x14ac:dyDescent="0.2">
      <c r="C14" s="6" t="s">
        <v>1</v>
      </c>
      <c r="D14" s="5" t="s">
        <v>3</v>
      </c>
    </row>
    <row r="15" spans="2:4" s="5" customFormat="1" ht="18" customHeight="1" x14ac:dyDescent="0.2">
      <c r="C15" s="6" t="s">
        <v>1</v>
      </c>
      <c r="D15" s="5" t="s">
        <v>4</v>
      </c>
    </row>
    <row r="16" spans="2:4" s="5" customFormat="1" ht="18" customHeight="1" x14ac:dyDescent="0.2">
      <c r="C16" s="6" t="s">
        <v>1</v>
      </c>
      <c r="D16" s="5" t="s">
        <v>5</v>
      </c>
    </row>
    <row r="17" spans="2:6" s="5" customFormat="1" ht="18" customHeight="1" x14ac:dyDescent="0.2">
      <c r="C17" s="6"/>
      <c r="E17" s="5" t="s">
        <v>6</v>
      </c>
      <c r="F17" s="5" t="s">
        <v>7</v>
      </c>
    </row>
    <row r="18" spans="2:6" s="5" customFormat="1" ht="18" customHeight="1" x14ac:dyDescent="0.2">
      <c r="C18" s="6" t="s">
        <v>1</v>
      </c>
      <c r="D18" s="5" t="s">
        <v>8</v>
      </c>
    </row>
    <row r="19" spans="2:6" s="5" customFormat="1" ht="18" customHeight="1" x14ac:dyDescent="0.2">
      <c r="C19" s="6"/>
      <c r="E19" s="8" t="s">
        <v>9</v>
      </c>
      <c r="F19" s="5" t="s">
        <v>10</v>
      </c>
    </row>
    <row r="20" spans="2:6" s="5" customFormat="1" ht="18" customHeight="1" x14ac:dyDescent="0.2">
      <c r="C20" s="6"/>
      <c r="E20" s="8" t="s">
        <v>11</v>
      </c>
      <c r="F20" s="5" t="s">
        <v>12</v>
      </c>
    </row>
    <row r="21" spans="2:6" s="5" customFormat="1" ht="18" customHeight="1" x14ac:dyDescent="0.2">
      <c r="C21" s="6"/>
      <c r="E21" s="8"/>
      <c r="F21" s="5" t="s">
        <v>13</v>
      </c>
    </row>
    <row r="22" spans="2:6" s="5" customFormat="1" ht="18" customHeight="1" x14ac:dyDescent="0.2">
      <c r="C22" s="6" t="s">
        <v>1</v>
      </c>
      <c r="D22" s="7" t="s">
        <v>14</v>
      </c>
      <c r="E22" s="7"/>
    </row>
    <row r="23" spans="2:6" s="5" customFormat="1" ht="18" customHeight="1" x14ac:dyDescent="0.2">
      <c r="C23" s="6"/>
      <c r="E23" s="8" t="s">
        <v>9</v>
      </c>
      <c r="F23" s="5" t="s">
        <v>15</v>
      </c>
    </row>
    <row r="24" spans="2:6" s="5" customFormat="1" ht="18" customHeight="1" x14ac:dyDescent="0.2">
      <c r="C24" s="6"/>
      <c r="E24" s="8" t="s">
        <v>11</v>
      </c>
      <c r="F24" s="5" t="s">
        <v>16</v>
      </c>
    </row>
    <row r="25" spans="2:6" ht="18" customHeight="1" x14ac:dyDescent="0.25"/>
    <row r="26" spans="2:6" s="3" customFormat="1" ht="19.899999999999999" customHeight="1" x14ac:dyDescent="0.25">
      <c r="B26" s="1" t="s">
        <v>17</v>
      </c>
      <c r="C26" s="2"/>
    </row>
    <row r="27" spans="2:6" s="3" customFormat="1" ht="19.899999999999999" customHeight="1" x14ac:dyDescent="0.25">
      <c r="B27" s="1"/>
      <c r="C27" s="2" t="s">
        <v>1</v>
      </c>
      <c r="D27" s="3" t="s">
        <v>18</v>
      </c>
    </row>
    <row r="28" spans="2:6" s="3" customFormat="1" ht="18" customHeight="1" x14ac:dyDescent="0.25">
      <c r="B28" s="1"/>
      <c r="C28" s="2" t="s">
        <v>1</v>
      </c>
      <c r="D28" s="3" t="s">
        <v>19</v>
      </c>
    </row>
    <row r="29" spans="2:6" s="3" customFormat="1" ht="18" customHeight="1" x14ac:dyDescent="0.25">
      <c r="C29" s="2"/>
    </row>
    <row r="30" spans="2:6" s="3" customFormat="1" ht="18" customHeight="1" x14ac:dyDescent="0.25"/>
    <row r="31" spans="2:6" ht="18" customHeight="1" x14ac:dyDescent="0.25"/>
    <row r="32" spans="2:6" ht="18" customHeight="1" x14ac:dyDescent="0.25"/>
    <row r="33" ht="18" customHeight="1" x14ac:dyDescent="0.25"/>
    <row r="34" ht="18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13</vt:i4>
      </vt:variant>
    </vt:vector>
  </HeadingPairs>
  <TitlesOfParts>
    <vt:vector size="16" baseType="lpstr">
      <vt:lpstr>Ακαδημαϊκό ημερολόγιο ελληνικά</vt:lpstr>
      <vt:lpstr>Ακαδημαϊκό ημερολόγιο αγγλικά</vt:lpstr>
      <vt:lpstr>Readme</vt:lpstr>
      <vt:lpstr>'Ακαδημαϊκό ημερολόγιο αγγλικά'!display_week</vt:lpstr>
      <vt:lpstr>'Ακαδημαϊκό ημερολόγιο ελληνικά'!display_week</vt:lpstr>
      <vt:lpstr>'Ακαδημαϊκό ημερολόγιο αγγλικά'!duration</vt:lpstr>
      <vt:lpstr>'Ακαδημαϊκό ημερολόγιο ελληνικά'!duration</vt:lpstr>
      <vt:lpstr>'Ακαδημαϊκό ημερολόγιο αγγλικά'!end_date</vt:lpstr>
      <vt:lpstr>'Ακαδημαϊκό ημερολόγιο ελληνικά'!end_date</vt:lpstr>
      <vt:lpstr>'Ακαδημαϊκό ημερολόγιο ελληνικά'!next_week</vt:lpstr>
      <vt:lpstr>'Ακαδημαϊκό ημερολόγιο αγγλικά'!project_start_date</vt:lpstr>
      <vt:lpstr>'Ακαδημαϊκό ημερολόγιο ελληνικά'!project_start_date</vt:lpstr>
      <vt:lpstr>'Ακαδημαϊκό ημερολόγιο αγγλικά'!start_date</vt:lpstr>
      <vt:lpstr>'Ακαδημαϊκό ημερολόγιο ελληνικά'!start_date</vt:lpstr>
      <vt:lpstr>'Ακαδημαϊκό ημερολόγιο αγγλικά'!week</vt:lpstr>
      <vt:lpstr>'Ακαδημαϊκό ημερολόγιο ελληνικά'!week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Захар</dc:creator>
  <cp:keywords/>
  <dc:description/>
  <cp:lastModifiedBy>(a) ΒΟΥΝΑΤΣΟΥ ΒΑΡΒΑΡΑ</cp:lastModifiedBy>
  <cp:revision/>
  <cp:lastPrinted>2025-04-04T04:17:07Z</cp:lastPrinted>
  <dcterms:created xsi:type="dcterms:W3CDTF">2021-09-04T08:30:48Z</dcterms:created>
  <dcterms:modified xsi:type="dcterms:W3CDTF">2025-04-07T10:32:31Z</dcterms:modified>
  <cp:category/>
  <cp:contentStatus/>
</cp:coreProperties>
</file>